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ity\Downloads\"/>
    </mc:Choice>
  </mc:AlternateContent>
  <xr:revisionPtr revIDLastSave="0" documentId="13_ncr:1_{4C655040-A995-436E-A936-629CA6B2AB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RADC Gudang Kimia" sheetId="1" r:id="rId1"/>
    <sheet name="Level Risk" sheetId="2" r:id="rId2"/>
  </sheets>
  <definedNames>
    <definedName name="_xlnm._FilterDatabase" localSheetId="0" hidden="1">'HIRADC Gudang Kimia'!$A$6:$O$40</definedName>
    <definedName name="_xlnm.Print_Titles" localSheetId="0">'HIRADC Gudang Kimia'!$1:$6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J23" i="1" s="1"/>
  <c r="I22" i="1"/>
  <c r="J22" i="1" s="1"/>
  <c r="I21" i="1"/>
  <c r="J21" i="1" s="1"/>
  <c r="I19" i="1"/>
  <c r="J19" i="1" s="1"/>
  <c r="J18" i="1"/>
  <c r="I18" i="1"/>
  <c r="I16" i="1"/>
  <c r="J16" i="1" s="1"/>
  <c r="I15" i="1"/>
  <c r="J15" i="1" s="1"/>
  <c r="I13" i="1"/>
  <c r="J13" i="1" s="1"/>
  <c r="I12" i="1"/>
  <c r="J12" i="1" s="1"/>
  <c r="I11" i="1"/>
  <c r="J11" i="1" s="1"/>
  <c r="J9" i="1"/>
  <c r="I9" i="1"/>
  <c r="I8" i="1"/>
  <c r="J8" i="1" s="1"/>
</calcChain>
</file>

<file path=xl/sharedStrings.xml><?xml version="1.0" encoding="utf-8"?>
<sst xmlns="http://schemas.openxmlformats.org/spreadsheetml/2006/main" count="179" uniqueCount="145">
  <si>
    <t>FORM HIRADC – GUDANG MATERIAL KIMIA BERBAHAYA</t>
  </si>
  <si>
    <t>Lokasi</t>
  </si>
  <si>
    <t>Gudang Material Kimia</t>
  </si>
  <si>
    <t>Disusun Oleh</t>
  </si>
  <si>
    <t>Tim HSE</t>
  </si>
  <si>
    <t>Departemen</t>
  </si>
  <si>
    <t>Warehouse</t>
  </si>
  <si>
    <t>Ditinjau Oleh</t>
  </si>
  <si>
    <t>HSE Manager</t>
  </si>
  <si>
    <t>Tanggal</t>
  </si>
  <si>
    <t>Revisi</t>
  </si>
  <si>
    <t>00</t>
  </si>
  <si>
    <t>NO</t>
  </si>
  <si>
    <t>Aktivitas</t>
  </si>
  <si>
    <t>Normal/Abnormal/
Darurat</t>
  </si>
  <si>
    <t>Bahaya</t>
  </si>
  <si>
    <t>Dampak</t>
  </si>
  <si>
    <t>Pengendalian yang Ada</t>
  </si>
  <si>
    <t>Likelihood
(1-5)</t>
  </si>
  <si>
    <t>Severity
(1-5)</t>
  </si>
  <si>
    <t>Risk Rating</t>
  </si>
  <si>
    <t>Level Risiko</t>
  </si>
  <si>
    <t>Pengendalian Tambahan</t>
  </si>
  <si>
    <t>PIC</t>
  </si>
  <si>
    <t>Target</t>
  </si>
  <si>
    <t>Status</t>
  </si>
  <si>
    <t>Catatan</t>
  </si>
  <si>
    <t>A. PENERIMAAN MATERIAL KIMIA</t>
  </si>
  <si>
    <t>Bongkar muat material kimia dari truk</t>
  </si>
  <si>
    <t>Normal</t>
  </si>
  <si>
    <t>Tumpahan bahan kimia; kontak langsung; kemasan rusak; uap/gas berbahaya</t>
  </si>
  <si>
    <t>Iritasi kulit/mata; luka bakar kimia; keracunan; cedera serius</t>
  </si>
  <si>
    <t>SOP penerimaan; APD lengkap; area bongkar memiliki drainase &amp; penampung tumpahan</t>
  </si>
  <si>
    <t>Pastikan SDS tersedia; gunakan alat bantu angkat; inspeksi kemasan; training handling chemical</t>
  </si>
  <si>
    <t>Supervisor Gudang</t>
  </si>
  <si>
    <t>31 Hari</t>
  </si>
  <si>
    <t>On Progress</t>
  </si>
  <si>
    <t>Pemeriksaan &amp; identifikasi kemasan</t>
  </si>
  <si>
    <t>Label tidak jelas/salah; salah identifikasi bahan</t>
  </si>
  <si>
    <t>Paparan bahan tidak sesuai; reaksi kimia berbahaya</t>
  </si>
  <si>
    <t>Label &amp; SDS tersedia; checklist penerimaan</t>
  </si>
  <si>
    <t>Verifikasi label dengan PO &amp; SDS; inspeksi segel/kemasan oleh petugas</t>
  </si>
  <si>
    <t>Staff Warehouse</t>
  </si>
  <si>
    <t>B. PENYIMPANAN DI RACKING</t>
  </si>
  <si>
    <t>Penyimpanan bahan kimia di racking</t>
  </si>
  <si>
    <t>Penempatan tidak sesuai kompatibilitas; beban melebihi kapasitas; pallet/drum jatuh</t>
  </si>
  <si>
    <t>Reaksi kimia berbahaya; tumpahan/percikan; cedera pekerja</t>
  </si>
  <si>
    <t>Segregasi bahan kimia; racking sesuai standar; load sign terpasang; SOP penyimpanan</t>
  </si>
  <si>
    <t>Pastikan segregasi kompatibilitas; secondary containment; inspeksi racking; rambu bahaya</t>
  </si>
  <si>
    <t>15 Hari</t>
  </si>
  <si>
    <t>Penyimpanan bahan pengoksidasi bersama bahan mudah terbakar</t>
  </si>
  <si>
    <t>Abnormal</t>
  </si>
  <si>
    <t>Reaksi oksidasi; kebakaran</t>
  </si>
  <si>
    <t>Kebakaran besar; ledakan</t>
  </si>
  <si>
    <t>Segregasi oxidizing; pemisahan dari bahan mudah terbakar; label bahaya</t>
  </si>
  <si>
    <t>Pastikan pemisahan sesuai compatibility chart; area fire resistant; review segregasi</t>
  </si>
  <si>
    <t>HSE Officer</t>
  </si>
  <si>
    <t>Kebocoran/kerusakan kemasan saat tersimpan</t>
  </si>
  <si>
    <t>Kebocoran bahan kimia; paparan uap/gas</t>
  </si>
  <si>
    <t>Iritasi kulit/mata; keracunan; pencemaran lingkungan</t>
  </si>
  <si>
    <t>Inspeksi kemasan rutin; pallet dengan secondary containment</t>
  </si>
  <si>
    <t>Karantina kemasan rusak; spill response; monitoring area; ventilasi berfungsi</t>
  </si>
  <si>
    <t>C. AKTIVITAS FORKLIFT</t>
  </si>
  <si>
    <t>Pergerakan forklift mengangkut material kimia</t>
  </si>
  <si>
    <t>Forklift menabrak pedestrian; beban jatuh/tergeser; tumpahan; forklift terguling</t>
  </si>
  <si>
    <t>Cedera serius/fatality; kerusakan material; kebocoran bahan kimia</t>
  </si>
  <si>
    <t>Operator berwenang; jalur forklift &amp; pedestrian terpisah; speed limit; seat belt</t>
  </si>
  <si>
    <t>Lampu strobo &amp; alarm mundur; pastikan beban stabil; spotter area blind spot; inspeksi harian</t>
  </si>
  <si>
    <t>Parkir forklift</t>
  </si>
  <si>
    <t>Forklift bergerak sendiri; lifting masih terangkat</t>
  </si>
  <si>
    <t>Tabrakan; kerusakan material</t>
  </si>
  <si>
    <t>SOP parkir forklift; parking area khusus</t>
  </si>
  <si>
    <t>Turunkan fork ke lantai; aktifkan parking brake; matikan mesin; cabut kunci</t>
  </si>
  <si>
    <t>Operator Forklift</t>
  </si>
  <si>
    <t>D. TANGGAP DARURAT</t>
  </si>
  <si>
    <t>Kondisi darurat tumpahan bahan kimia</t>
  </si>
  <si>
    <t>Emergency</t>
  </si>
  <si>
    <t>Tumpahan besar; paparan bahan kimia</t>
  </si>
  <si>
    <t>Luka bakar kimia; keracunan serius; pencemaran lingkungan</t>
  </si>
  <si>
    <t>Spill kit; jalur evakuasi; emergency shower; tim tanggap darurat</t>
  </si>
  <si>
    <t>Drill tanggap darurat minimal 1x/tahun; pastikan shower berfungsi; emergency contact diperbarui</t>
  </si>
  <si>
    <t>30 Hari</t>
  </si>
  <si>
    <t>Not Started</t>
  </si>
  <si>
    <t>Kebakaran di area gudang</t>
  </si>
  <si>
    <t>Kebakaran akibat reaksi kimia; penyebaran api</t>
  </si>
  <si>
    <t>Kebakaran besar; fatality; kerusakan fasilitas</t>
  </si>
  <si>
    <t>APAR &amp; hydrant; sistem deteksi kebakaran; rambu evakuasi</t>
  </si>
  <si>
    <t>Pastikan APAR sesuai kelas bahaya; inspeksi deteksi kebakaran; jalur evakuasi bebas hambatan</t>
  </si>
  <si>
    <t>E. AKTIVITAS KHUSUS BAHAN TOKSIK &amp; KOROSIF</t>
  </si>
  <si>
    <t>Pemindahan drum/IBC bahan korosif</t>
  </si>
  <si>
    <t>Drum/IBC jatuh atau bocor; kontak dengan bahan korosif</t>
  </si>
  <si>
    <t>Luka bakar kimia; kerusakan mata; pencemaran</t>
  </si>
  <si>
    <t>Pallet sesuai; APD kimia; SOP handling</t>
  </si>
  <si>
    <t>Gunakan drum handler/IBC handler; secondary containment; emergency shower &amp; eyewash</t>
  </si>
  <si>
    <t>Open</t>
  </si>
  <si>
    <t>Penyimpanan bahan toksik</t>
  </si>
  <si>
    <t>Paparan uap/debu; kebocoran kemasan; penyimpanan tidak terkunci</t>
  </si>
  <si>
    <t>Keracunan akut/kronis; paparan pekerja</t>
  </si>
  <si>
    <t>Label GHS; SDS; akses terbatas; ventilasi</t>
  </si>
  <si>
    <t>Dedicated toxic storage; inventory control; gas monitoring bila diperlukan; respiratory protection sesuai hasil assessment</t>
  </si>
  <si>
    <t>Pemeriksaan kondisi gudang bahan kimia</t>
  </si>
  <si>
    <t>Ventilasi gagal; incompatibility; kondisi kemasan tidak terdeteksi</t>
  </si>
  <si>
    <t>Paparan; reaksi kimia; kebakaran</t>
  </si>
  <si>
    <t>Checklist inspeksi; inspeksi rutin</t>
  </si>
  <si>
    <t>Tambahkan inspeksi kompatibilitas, secondary containment, emergency equipment dan housekeeping</t>
  </si>
  <si>
    <t>14 Hari</t>
  </si>
  <si>
    <t>LEVEL RISIKO – LIKELIHOOD, SEVERITY &amp; RISK MATRIX</t>
  </si>
  <si>
    <t>LIKELIHOOD</t>
  </si>
  <si>
    <t>RISK MATRIX 5 × 5</t>
  </si>
  <si>
    <t>Rare / Sangat Jarang</t>
  </si>
  <si>
    <t>Hampir tidak pernah terjadi.</t>
  </si>
  <si>
    <t>Severity ↓ / Likelihood →</t>
  </si>
  <si>
    <t>Unlikely / Jarang</t>
  </si>
  <si>
    <t>Kemungkinan kecil terjadi.</t>
  </si>
  <si>
    <t>Possible / Mungkin</t>
  </si>
  <si>
    <t>Dapat terjadi sewaktu-waktu.</t>
  </si>
  <si>
    <t>Likely / Sering</t>
  </si>
  <si>
    <t>Kemungkinan besar terjadi atau pernah berulang.</t>
  </si>
  <si>
    <t>Almost Certain / Hampir Pasti</t>
  </si>
  <si>
    <t>Sangat mungkin/sering terjadi.</t>
  </si>
  <si>
    <t>SEVERITY</t>
  </si>
  <si>
    <t>Insignificant / Tidak Signifikan</t>
  </si>
  <si>
    <t>Tidak ada cedera atau dampak sangat kecil.</t>
  </si>
  <si>
    <t>KATEGORI RISIKO</t>
  </si>
  <si>
    <t>Minor / Ringan</t>
  </si>
  <si>
    <t>Cedera ringan/P3K.</t>
  </si>
  <si>
    <t>1–4</t>
  </si>
  <si>
    <t>LOW</t>
  </si>
  <si>
    <t>Risiko rendah; monitoring rutin.</t>
  </si>
  <si>
    <t>Moderate / Sedang</t>
  </si>
  <si>
    <t>Perawatan medis atau kehilangan waktu kerja.</t>
  </si>
  <si>
    <t>5–9</t>
  </si>
  <si>
    <t>MEDIUM</t>
  </si>
  <si>
    <t>Perlu pengendalian tambahan.</t>
  </si>
  <si>
    <t>Major / Berat</t>
  </si>
  <si>
    <t>Cedera serius/rawat inap/cacat sementara.</t>
  </si>
  <si>
    <t>10–16</t>
  </si>
  <si>
    <t>HIGH</t>
  </si>
  <si>
    <t>Prioritaskan pengendalian sebelum/selama pekerjaan.</t>
  </si>
  <si>
    <t>Catastrophic / Katastropik</t>
  </si>
  <si>
    <t>Fatality, cacat permanen, atau dampak besar.</t>
  </si>
  <si>
    <t>17–25</t>
  </si>
  <si>
    <t>EXTREME</t>
  </si>
  <si>
    <t>Hentikan pekerjaan sampai risiko dikendalikan.</t>
  </si>
  <si>
    <t>Catatan: Matriks dan kriteria di atas merupakan contoh. Validasi dan sesuaikan dengan prosedur, risk appetite, compatibility chart bahan kimia, serta persyaratan K3 perusahaan sebelum digunakan sebagai dokumen resmi.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</si>
</sst>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F1F1F"/>
      <name val="Calibri"/>
      <family val="2"/>
    </font>
    <font>
      <b/>
      <sz val="15"/>
      <color rgb="FFFFFFFF"/>
      <name val="Calibri"/>
      <family val="2"/>
    </font>
    <font>
      <i/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44062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FFEB9C"/>
      </patternFill>
    </fill>
    <fill>
      <patternFill patternType="solid">
        <fgColor rgb="FFF4B183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6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4" fillId="5" borderId="1" xfId="0" applyFont="1" applyFill="1" applyBorder="1" applyAlignment="1">
      <alignment vertical="center"/>
    </xf>
    <xf numFmtId="0" fontId="0" fillId="5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vertical="top" wrapText="1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fgColor rgb="FFFFC7CE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  <bgColor theme="5" tint="0.59996337778862885"/>
        </patternFill>
      </fill>
    </dxf>
    <dxf>
      <fill>
        <patternFill patternType="solid">
          <fgColor rgb="FFF4B183"/>
          <bgColor theme="9" tint="0.59996337778862885"/>
        </patternFill>
      </fill>
    </dxf>
    <dxf>
      <fill>
        <patternFill patternType="solid">
          <fgColor rgb="FFFFEB9C"/>
          <bgColor rgb="FFF8F1AA"/>
        </patternFill>
      </fill>
    </dxf>
    <dxf>
      <fill>
        <patternFill patternType="solid">
          <fgColor rgb="FFC6EFCE"/>
          <bgColor theme="6" tint="0.59996337778862885"/>
        </patternFill>
      </fill>
    </dxf>
  </dxfs>
  <tableStyles count="0" defaultTableStyle="TableStyleMedium9" defaultPivotStyle="PivotStyleLight16"/>
  <colors>
    <mruColors>
      <color rgb="FFF8F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tabSelected="1" topLeftCell="E1" workbookViewId="0">
      <pane ySplit="6" topLeftCell="A7" activePane="bottomLeft" state="frozen"/>
      <selection pane="bottomLeft" activeCell="A14" sqref="A14:O14"/>
    </sheetView>
  </sheetViews>
  <sheetFormatPr defaultRowHeight="14.5" x14ac:dyDescent="0.35"/>
  <cols>
    <col min="1" max="1" width="6" customWidth="1"/>
    <col min="2" max="2" width="34" customWidth="1"/>
    <col min="3" max="3" width="17" customWidth="1"/>
    <col min="4" max="5" width="36" customWidth="1"/>
    <col min="6" max="6" width="40" customWidth="1"/>
    <col min="7" max="7" width="14" customWidth="1"/>
    <col min="8" max="9" width="13" customWidth="1"/>
    <col min="10" max="10" width="15" customWidth="1"/>
    <col min="11" max="11" width="44" customWidth="1"/>
    <col min="12" max="12" width="24" customWidth="1"/>
    <col min="13" max="13" width="15" customWidth="1"/>
    <col min="14" max="14" width="16" customWidth="1"/>
    <col min="15" max="15" width="24" customWidth="1"/>
  </cols>
  <sheetData>
    <row r="1" spans="1:15" ht="30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35">
      <c r="A2" s="1" t="s">
        <v>1</v>
      </c>
      <c r="B2" s="2" t="s">
        <v>2</v>
      </c>
      <c r="D2" s="1" t="s">
        <v>3</v>
      </c>
      <c r="E2" s="2" t="s">
        <v>4</v>
      </c>
    </row>
    <row r="3" spans="1:15" x14ac:dyDescent="0.35">
      <c r="A3" s="1" t="s">
        <v>5</v>
      </c>
      <c r="B3" s="2" t="s">
        <v>6</v>
      </c>
      <c r="D3" s="1" t="s">
        <v>7</v>
      </c>
      <c r="E3" s="2" t="s">
        <v>8</v>
      </c>
    </row>
    <row r="4" spans="1:15" x14ac:dyDescent="0.35">
      <c r="A4" s="1" t="s">
        <v>9</v>
      </c>
      <c r="B4" s="2"/>
      <c r="D4" s="1" t="s">
        <v>10</v>
      </c>
      <c r="E4" s="2" t="s">
        <v>11</v>
      </c>
    </row>
    <row r="6" spans="1:15" ht="42" customHeight="1" x14ac:dyDescent="0.35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</row>
    <row r="7" spans="1:15" x14ac:dyDescent="0.35">
      <c r="A7" s="13" t="s">
        <v>27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29" x14ac:dyDescent="0.35">
      <c r="A8" s="4">
        <v>1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>
        <v>3</v>
      </c>
      <c r="H8" s="4">
        <v>4</v>
      </c>
      <c r="I8" s="4">
        <f>IF(OR(G8="",H8=""),"",G8*H8)</f>
        <v>12</v>
      </c>
      <c r="J8" s="4" t="str">
        <f>IF(I8="","",IF(I8&lt;=4,"LOW",IF(I8&lt;=9,"MEDIUM",IF(I8&lt;=16,"HIGH","EXTREME"))))</f>
        <v>HIGH</v>
      </c>
      <c r="K8" s="4" t="s">
        <v>33</v>
      </c>
      <c r="L8" s="4" t="s">
        <v>34</v>
      </c>
      <c r="M8" s="4" t="s">
        <v>35</v>
      </c>
      <c r="N8" s="4" t="s">
        <v>36</v>
      </c>
      <c r="O8" s="4"/>
    </row>
    <row r="9" spans="1:15" ht="29" x14ac:dyDescent="0.35">
      <c r="A9" s="4">
        <v>2</v>
      </c>
      <c r="B9" s="4" t="s">
        <v>37</v>
      </c>
      <c r="C9" s="4" t="s">
        <v>29</v>
      </c>
      <c r="D9" s="4" t="s">
        <v>38</v>
      </c>
      <c r="E9" s="4" t="s">
        <v>39</v>
      </c>
      <c r="F9" s="4" t="s">
        <v>40</v>
      </c>
      <c r="G9" s="4">
        <v>2</v>
      </c>
      <c r="H9" s="4">
        <v>4</v>
      </c>
      <c r="I9" s="4">
        <f>IF(OR(G9="",H9=""),"",G9*H9)</f>
        <v>8</v>
      </c>
      <c r="J9" s="4" t="str">
        <f>IF(I9="","",IF(I9&lt;=4,"LOW",IF(I9&lt;=9,"MEDIUM",IF(I9&lt;=16,"HIGH","EXTREME"))))</f>
        <v>MEDIUM</v>
      </c>
      <c r="K9" s="4" t="s">
        <v>41</v>
      </c>
      <c r="L9" s="4" t="s">
        <v>42</v>
      </c>
      <c r="M9" s="4" t="s">
        <v>35</v>
      </c>
      <c r="N9" s="4" t="s">
        <v>36</v>
      </c>
      <c r="O9" s="4"/>
    </row>
    <row r="10" spans="1:15" x14ac:dyDescent="0.35">
      <c r="A10" s="13" t="s">
        <v>43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43.5" x14ac:dyDescent="0.35">
      <c r="A11" s="4">
        <v>3</v>
      </c>
      <c r="B11" s="4" t="s">
        <v>44</v>
      </c>
      <c r="C11" s="4" t="s">
        <v>29</v>
      </c>
      <c r="D11" s="4" t="s">
        <v>45</v>
      </c>
      <c r="E11" s="4" t="s">
        <v>46</v>
      </c>
      <c r="F11" s="4" t="s">
        <v>47</v>
      </c>
      <c r="G11" s="4">
        <v>3</v>
      </c>
      <c r="H11" s="4">
        <v>4</v>
      </c>
      <c r="I11" s="4">
        <f>IF(OR(G11="",H11=""),"",G11*H11)</f>
        <v>12</v>
      </c>
      <c r="J11" s="4" t="str">
        <f>IF(I11="","",IF(I11&lt;=4,"LOW",IF(I11&lt;=9,"MEDIUM",IF(I11&lt;=16,"HIGH","EXTREME"))))</f>
        <v>HIGH</v>
      </c>
      <c r="K11" s="4" t="s">
        <v>48</v>
      </c>
      <c r="L11" s="4" t="s">
        <v>34</v>
      </c>
      <c r="M11" s="4" t="s">
        <v>49</v>
      </c>
      <c r="N11" s="4" t="s">
        <v>36</v>
      </c>
      <c r="O11" s="4"/>
    </row>
    <row r="12" spans="1:15" ht="29" x14ac:dyDescent="0.35">
      <c r="A12" s="4">
        <v>4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>
        <v>2</v>
      </c>
      <c r="H12" s="4">
        <v>5</v>
      </c>
      <c r="I12" s="4">
        <f>IF(OR(G12="",H12=""),"",G12*H12)</f>
        <v>10</v>
      </c>
      <c r="J12" s="4" t="str">
        <f>IF(I12="","",IF(I12&lt;=4,"LOW",IF(I12&lt;=9,"MEDIUM",IF(I12&lt;=16,"HIGH","EXTREME"))))</f>
        <v>HIGH</v>
      </c>
      <c r="K12" s="4" t="s">
        <v>55</v>
      </c>
      <c r="L12" s="4" t="s">
        <v>56</v>
      </c>
      <c r="M12" s="4" t="s">
        <v>49</v>
      </c>
      <c r="N12" s="4" t="s">
        <v>36</v>
      </c>
      <c r="O12" s="4"/>
    </row>
    <row r="13" spans="1:15" ht="29" x14ac:dyDescent="0.35">
      <c r="A13" s="4">
        <v>5</v>
      </c>
      <c r="B13" s="4" t="s">
        <v>57</v>
      </c>
      <c r="C13" s="4" t="s">
        <v>51</v>
      </c>
      <c r="D13" s="4" t="s">
        <v>58</v>
      </c>
      <c r="E13" s="4" t="s">
        <v>59</v>
      </c>
      <c r="F13" s="4" t="s">
        <v>60</v>
      </c>
      <c r="G13" s="4">
        <v>3</v>
      </c>
      <c r="H13" s="4">
        <v>4</v>
      </c>
      <c r="I13" s="4">
        <f>IF(OR(G13="",H13=""),"",G13*H13)</f>
        <v>12</v>
      </c>
      <c r="J13" s="4" t="str">
        <f>IF(I13="","",IF(I13&lt;=4,"LOW",IF(I13&lt;=9,"MEDIUM",IF(I13&lt;=16,"HIGH","EXTREME"))))</f>
        <v>HIGH</v>
      </c>
      <c r="K13" s="4" t="s">
        <v>61</v>
      </c>
      <c r="L13" s="4" t="s">
        <v>42</v>
      </c>
      <c r="M13" s="4" t="s">
        <v>49</v>
      </c>
      <c r="N13" s="4" t="s">
        <v>36</v>
      </c>
      <c r="O13" s="4"/>
    </row>
    <row r="14" spans="1:15" x14ac:dyDescent="0.35">
      <c r="A14" s="13" t="s">
        <v>62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ht="43.5" x14ac:dyDescent="0.35">
      <c r="A15" s="4">
        <v>6</v>
      </c>
      <c r="B15" s="4" t="s">
        <v>63</v>
      </c>
      <c r="C15" s="4" t="s">
        <v>29</v>
      </c>
      <c r="D15" s="4" t="s">
        <v>64</v>
      </c>
      <c r="E15" s="4" t="s">
        <v>65</v>
      </c>
      <c r="F15" s="4" t="s">
        <v>66</v>
      </c>
      <c r="G15" s="4">
        <v>3</v>
      </c>
      <c r="H15" s="4">
        <v>4</v>
      </c>
      <c r="I15" s="4">
        <f>IF(OR(G15="",H15=""),"",G15*H15)</f>
        <v>12</v>
      </c>
      <c r="J15" s="4" t="str">
        <f>IF(I15="","",IF(I15&lt;=4,"LOW",IF(I15&lt;=9,"MEDIUM",IF(I15&lt;=16,"HIGH","EXTREME"))))</f>
        <v>HIGH</v>
      </c>
      <c r="K15" s="4" t="s">
        <v>67</v>
      </c>
      <c r="L15" s="4" t="s">
        <v>34</v>
      </c>
      <c r="M15" s="4" t="s">
        <v>35</v>
      </c>
      <c r="N15" s="4" t="s">
        <v>36</v>
      </c>
      <c r="O15" s="4"/>
    </row>
    <row r="16" spans="1:15" ht="29" x14ac:dyDescent="0.35">
      <c r="A16" s="4">
        <v>7</v>
      </c>
      <c r="B16" s="4" t="s">
        <v>68</v>
      </c>
      <c r="C16" s="4" t="s">
        <v>29</v>
      </c>
      <c r="D16" s="4" t="s">
        <v>69</v>
      </c>
      <c r="E16" s="4" t="s">
        <v>70</v>
      </c>
      <c r="F16" s="4" t="s">
        <v>71</v>
      </c>
      <c r="G16" s="4">
        <v>2</v>
      </c>
      <c r="H16" s="4">
        <v>3</v>
      </c>
      <c r="I16" s="4">
        <f>IF(OR(G16="",H16=""),"",G16*H16)</f>
        <v>6</v>
      </c>
      <c r="J16" s="4" t="str">
        <f>IF(I16="","",IF(I16&lt;=4,"LOW",IF(I16&lt;=9,"MEDIUM",IF(I16&lt;=16,"HIGH","EXTREME"))))</f>
        <v>MEDIUM</v>
      </c>
      <c r="K16" s="4" t="s">
        <v>72</v>
      </c>
      <c r="L16" s="4" t="s">
        <v>73</v>
      </c>
      <c r="M16" s="4" t="s">
        <v>35</v>
      </c>
      <c r="N16" s="4" t="s">
        <v>36</v>
      </c>
      <c r="O16" s="4"/>
    </row>
    <row r="17" spans="1:15" x14ac:dyDescent="0.35">
      <c r="A17" s="13" t="s">
        <v>74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29" x14ac:dyDescent="0.35">
      <c r="A18" s="4">
        <v>8</v>
      </c>
      <c r="B18" s="4" t="s">
        <v>75</v>
      </c>
      <c r="C18" s="4" t="s">
        <v>76</v>
      </c>
      <c r="D18" s="4" t="s">
        <v>77</v>
      </c>
      <c r="E18" s="4" t="s">
        <v>78</v>
      </c>
      <c r="F18" s="4" t="s">
        <v>79</v>
      </c>
      <c r="G18" s="4">
        <v>3</v>
      </c>
      <c r="H18" s="4">
        <v>5</v>
      </c>
      <c r="I18" s="4">
        <f>IF(OR(G18="",H18=""),"",G18*H18)</f>
        <v>15</v>
      </c>
      <c r="J18" s="4" t="str">
        <f>IF(I18="","",IF(I18&lt;=4,"LOW",IF(I18&lt;=9,"MEDIUM",IF(I18&lt;=16,"HIGH","EXTREME"))))</f>
        <v>HIGH</v>
      </c>
      <c r="K18" s="4" t="s">
        <v>80</v>
      </c>
      <c r="L18" s="4" t="s">
        <v>56</v>
      </c>
      <c r="M18" s="4" t="s">
        <v>81</v>
      </c>
      <c r="N18" s="4" t="s">
        <v>82</v>
      </c>
      <c r="O18" s="4"/>
    </row>
    <row r="19" spans="1:15" ht="29" x14ac:dyDescent="0.35">
      <c r="A19" s="4">
        <v>9</v>
      </c>
      <c r="B19" s="4" t="s">
        <v>83</v>
      </c>
      <c r="C19" s="4" t="s">
        <v>76</v>
      </c>
      <c r="D19" s="4" t="s">
        <v>84</v>
      </c>
      <c r="E19" s="4" t="s">
        <v>85</v>
      </c>
      <c r="F19" s="4" t="s">
        <v>86</v>
      </c>
      <c r="G19" s="4">
        <v>2</v>
      </c>
      <c r="H19" s="4">
        <v>5</v>
      </c>
      <c r="I19" s="4">
        <f>IF(OR(G19="",H19=""),"",G19*H19)</f>
        <v>10</v>
      </c>
      <c r="J19" s="4" t="str">
        <f>IF(I19="","",IF(I19&lt;=4,"LOW",IF(I19&lt;=9,"MEDIUM",IF(I19&lt;=16,"HIGH","EXTREME"))))</f>
        <v>HIGH</v>
      </c>
      <c r="K19" s="4" t="s">
        <v>87</v>
      </c>
      <c r="L19" s="4" t="s">
        <v>56</v>
      </c>
      <c r="M19" s="4" t="s">
        <v>81</v>
      </c>
      <c r="N19" s="4" t="s">
        <v>82</v>
      </c>
      <c r="O19" s="4"/>
    </row>
    <row r="20" spans="1:15" x14ac:dyDescent="0.35">
      <c r="A20" s="13" t="s">
        <v>88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29" x14ac:dyDescent="0.35">
      <c r="A21" s="4">
        <v>10</v>
      </c>
      <c r="B21" s="4" t="s">
        <v>89</v>
      </c>
      <c r="C21" s="4" t="s">
        <v>29</v>
      </c>
      <c r="D21" s="4" t="s">
        <v>90</v>
      </c>
      <c r="E21" s="4" t="s">
        <v>91</v>
      </c>
      <c r="F21" s="4" t="s">
        <v>92</v>
      </c>
      <c r="G21" s="4">
        <v>3</v>
      </c>
      <c r="H21" s="4">
        <v>5</v>
      </c>
      <c r="I21" s="4">
        <f>IF(OR(G21="",H21=""),"",G21*H21)</f>
        <v>15</v>
      </c>
      <c r="J21" s="4" t="str">
        <f>IF(I21="","",IF(I21&lt;=4,"LOW",IF(I21&lt;=9,"MEDIUM",IF(I21&lt;=16,"HIGH","EXTREME"))))</f>
        <v>HIGH</v>
      </c>
      <c r="K21" s="4" t="s">
        <v>93</v>
      </c>
      <c r="L21" s="4" t="s">
        <v>34</v>
      </c>
      <c r="M21" s="4" t="s">
        <v>81</v>
      </c>
      <c r="N21" s="4" t="s">
        <v>94</v>
      </c>
      <c r="O21" s="4"/>
    </row>
    <row r="22" spans="1:15" ht="43.5" x14ac:dyDescent="0.35">
      <c r="A22" s="4">
        <v>11</v>
      </c>
      <c r="B22" s="4" t="s">
        <v>95</v>
      </c>
      <c r="C22" s="4" t="s">
        <v>29</v>
      </c>
      <c r="D22" s="4" t="s">
        <v>96</v>
      </c>
      <c r="E22" s="4" t="s">
        <v>97</v>
      </c>
      <c r="F22" s="4" t="s">
        <v>98</v>
      </c>
      <c r="G22" s="4">
        <v>2</v>
      </c>
      <c r="H22" s="4">
        <v>5</v>
      </c>
      <c r="I22" s="4">
        <f>IF(OR(G22="",H22=""),"",G22*H22)</f>
        <v>10</v>
      </c>
      <c r="J22" s="4" t="str">
        <f>IF(I22="","",IF(I22&lt;=4,"LOW",IF(I22&lt;=9,"MEDIUM",IF(I22&lt;=16,"HIGH","EXTREME"))))</f>
        <v>HIGH</v>
      </c>
      <c r="K22" s="4" t="s">
        <v>99</v>
      </c>
      <c r="L22" s="4" t="s">
        <v>56</v>
      </c>
      <c r="M22" s="4" t="s">
        <v>81</v>
      </c>
      <c r="N22" s="4" t="s">
        <v>94</v>
      </c>
      <c r="O22" s="4"/>
    </row>
    <row r="23" spans="1:15" ht="43.5" x14ac:dyDescent="0.35">
      <c r="A23" s="4">
        <v>12</v>
      </c>
      <c r="B23" s="4" t="s">
        <v>100</v>
      </c>
      <c r="C23" s="4" t="s">
        <v>29</v>
      </c>
      <c r="D23" s="4" t="s">
        <v>101</v>
      </c>
      <c r="E23" s="4" t="s">
        <v>102</v>
      </c>
      <c r="F23" s="4" t="s">
        <v>103</v>
      </c>
      <c r="G23" s="4">
        <v>3</v>
      </c>
      <c r="H23" s="4">
        <v>4</v>
      </c>
      <c r="I23" s="4">
        <f>IF(OR(G23="",H23=""),"",G23*H23)</f>
        <v>12</v>
      </c>
      <c r="J23" s="4" t="str">
        <f>IF(I23="","",IF(I23&lt;=4,"LOW",IF(I23&lt;=9,"MEDIUM",IF(I23&lt;=16,"HIGH","EXTREME"))))</f>
        <v>HIGH</v>
      </c>
      <c r="K23" s="4" t="s">
        <v>104</v>
      </c>
      <c r="L23" s="4" t="s">
        <v>34</v>
      </c>
      <c r="M23" s="4" t="s">
        <v>105</v>
      </c>
      <c r="N23" s="4" t="s">
        <v>94</v>
      </c>
      <c r="O23" s="4"/>
    </row>
  </sheetData>
  <autoFilter ref="A6:O40" xr:uid="{00000000-0009-0000-0000-000000000000}"/>
  <mergeCells count="6">
    <mergeCell ref="A7:O7"/>
    <mergeCell ref="A20:O20"/>
    <mergeCell ref="A10:O10"/>
    <mergeCell ref="A14:O14"/>
    <mergeCell ref="A1:O1"/>
    <mergeCell ref="A17:O17"/>
  </mergeCells>
  <conditionalFormatting sqref="J7:J40">
    <cfRule type="expression" dxfId="7" priority="3">
      <formula>J7="LOW"</formula>
    </cfRule>
    <cfRule type="expression" dxfId="6" priority="4">
      <formula>J7="MEDIUM"</formula>
    </cfRule>
    <cfRule type="expression" dxfId="5" priority="5">
      <formula>J7="HIGH"</formula>
    </cfRule>
    <cfRule type="expression" dxfId="4" priority="6">
      <formula>J7="EXTREME"</formula>
    </cfRule>
  </conditionalFormatting>
  <dataValidations count="3">
    <dataValidation type="list" allowBlank="1" sqref="C7:C40" xr:uid="{00000000-0002-0000-0000-000000000000}">
      <formula1>"Normal,Abnormal,Emergency"</formula1>
    </dataValidation>
    <dataValidation type="list" allowBlank="1" sqref="G7:H40" xr:uid="{00000000-0002-0000-0000-000001000000}">
      <formula1>"1,2,3,4,5"</formula1>
    </dataValidation>
    <dataValidation type="list" allowBlank="1" sqref="N7:N40" xr:uid="{00000000-0002-0000-0000-000003000000}">
      <formula1>"Open,On Progress,Closed,Not Started"</formula1>
    </dataValidation>
  </dataValidation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2" customWidth="1"/>
    <col min="2" max="2" width="30" customWidth="1"/>
    <col min="3" max="3" width="55" customWidth="1"/>
    <col min="4" max="4" width="3" customWidth="1"/>
    <col min="5" max="5" width="22" customWidth="1"/>
    <col min="6" max="6" width="18" customWidth="1"/>
    <col min="7" max="7" width="48" customWidth="1"/>
  </cols>
  <sheetData>
    <row r="1" spans="1:10" ht="19.5" x14ac:dyDescent="0.45">
      <c r="A1" s="18" t="s">
        <v>106</v>
      </c>
      <c r="B1" s="16"/>
      <c r="C1" s="16"/>
      <c r="D1" s="16"/>
      <c r="E1" s="16"/>
      <c r="F1" s="16"/>
      <c r="G1" s="16"/>
    </row>
    <row r="3" spans="1:10" x14ac:dyDescent="0.35">
      <c r="A3" s="5" t="s">
        <v>107</v>
      </c>
      <c r="E3" s="5" t="s">
        <v>108</v>
      </c>
    </row>
    <row r="4" spans="1:10" x14ac:dyDescent="0.35">
      <c r="A4" s="4">
        <v>1</v>
      </c>
      <c r="B4" s="4" t="s">
        <v>109</v>
      </c>
      <c r="C4" s="4" t="s">
        <v>110</v>
      </c>
      <c r="E4" s="6" t="s">
        <v>111</v>
      </c>
      <c r="F4" s="7">
        <v>1</v>
      </c>
      <c r="G4" s="7">
        <v>2</v>
      </c>
      <c r="H4" s="7">
        <v>3</v>
      </c>
      <c r="I4" s="7">
        <v>4</v>
      </c>
      <c r="J4" s="7">
        <v>5</v>
      </c>
    </row>
    <row r="5" spans="1:10" x14ac:dyDescent="0.35">
      <c r="A5" s="4">
        <v>2</v>
      </c>
      <c r="B5" s="4" t="s">
        <v>112</v>
      </c>
      <c r="C5" s="4" t="s">
        <v>113</v>
      </c>
      <c r="E5" s="6">
        <v>5</v>
      </c>
      <c r="F5" s="8">
        <v>5</v>
      </c>
      <c r="G5" s="9">
        <v>10</v>
      </c>
      <c r="H5" s="9">
        <v>15</v>
      </c>
      <c r="I5" s="10">
        <v>20</v>
      </c>
      <c r="J5" s="10">
        <v>25</v>
      </c>
    </row>
    <row r="6" spans="1:10" x14ac:dyDescent="0.35">
      <c r="A6" s="4">
        <v>3</v>
      </c>
      <c r="B6" s="4" t="s">
        <v>114</v>
      </c>
      <c r="C6" s="4" t="s">
        <v>115</v>
      </c>
      <c r="E6" s="6">
        <v>4</v>
      </c>
      <c r="F6" s="11">
        <v>4</v>
      </c>
      <c r="G6" s="8">
        <v>8</v>
      </c>
      <c r="H6" s="9">
        <v>12</v>
      </c>
      <c r="I6" s="9">
        <v>16</v>
      </c>
      <c r="J6" s="10">
        <v>20</v>
      </c>
    </row>
    <row r="7" spans="1:10" x14ac:dyDescent="0.35">
      <c r="A7" s="4">
        <v>4</v>
      </c>
      <c r="B7" s="4" t="s">
        <v>116</v>
      </c>
      <c r="C7" s="4" t="s">
        <v>117</v>
      </c>
      <c r="E7" s="6">
        <v>3</v>
      </c>
      <c r="F7" s="11">
        <v>3</v>
      </c>
      <c r="G7" s="8">
        <v>6</v>
      </c>
      <c r="H7" s="8">
        <v>9</v>
      </c>
      <c r="I7" s="9">
        <v>12</v>
      </c>
      <c r="J7" s="9">
        <v>15</v>
      </c>
    </row>
    <row r="8" spans="1:10" x14ac:dyDescent="0.35">
      <c r="A8" s="4">
        <v>5</v>
      </c>
      <c r="B8" s="4" t="s">
        <v>118</v>
      </c>
      <c r="C8" s="4" t="s">
        <v>119</v>
      </c>
      <c r="E8" s="6">
        <v>2</v>
      </c>
      <c r="F8" s="11">
        <v>2</v>
      </c>
      <c r="G8" s="11">
        <v>4</v>
      </c>
      <c r="H8" s="8">
        <v>6</v>
      </c>
      <c r="I8" s="8">
        <v>8</v>
      </c>
      <c r="J8" s="9">
        <v>10</v>
      </c>
    </row>
    <row r="9" spans="1:10" x14ac:dyDescent="0.35">
      <c r="E9" s="6">
        <v>1</v>
      </c>
      <c r="F9" s="11">
        <v>1</v>
      </c>
      <c r="G9" s="11">
        <v>2</v>
      </c>
      <c r="H9" s="11">
        <v>3</v>
      </c>
      <c r="I9" s="11">
        <v>4</v>
      </c>
      <c r="J9" s="8">
        <v>5</v>
      </c>
    </row>
    <row r="11" spans="1:10" x14ac:dyDescent="0.35">
      <c r="A11" s="5" t="s">
        <v>120</v>
      </c>
    </row>
    <row r="12" spans="1:10" x14ac:dyDescent="0.35">
      <c r="A12" s="4">
        <v>1</v>
      </c>
      <c r="B12" s="4" t="s">
        <v>121</v>
      </c>
      <c r="C12" s="4" t="s">
        <v>122</v>
      </c>
      <c r="E12" s="5" t="s">
        <v>123</v>
      </c>
    </row>
    <row r="13" spans="1:10" x14ac:dyDescent="0.35">
      <c r="A13" s="4">
        <v>2</v>
      </c>
      <c r="B13" s="4" t="s">
        <v>124</v>
      </c>
      <c r="C13" s="4" t="s">
        <v>125</v>
      </c>
      <c r="E13" s="4" t="s">
        <v>126</v>
      </c>
      <c r="F13" s="12" t="s">
        <v>127</v>
      </c>
      <c r="G13" s="4" t="s">
        <v>128</v>
      </c>
    </row>
    <row r="14" spans="1:10" x14ac:dyDescent="0.35">
      <c r="A14" s="4">
        <v>3</v>
      </c>
      <c r="B14" s="4" t="s">
        <v>129</v>
      </c>
      <c r="C14" s="4" t="s">
        <v>130</v>
      </c>
      <c r="E14" s="4" t="s">
        <v>131</v>
      </c>
      <c r="F14" s="12" t="s">
        <v>132</v>
      </c>
      <c r="G14" s="4" t="s">
        <v>133</v>
      </c>
    </row>
    <row r="15" spans="1:10" x14ac:dyDescent="0.35">
      <c r="A15" s="4">
        <v>4</v>
      </c>
      <c r="B15" s="4" t="s">
        <v>134</v>
      </c>
      <c r="C15" s="4" t="s">
        <v>135</v>
      </c>
      <c r="E15" s="4" t="s">
        <v>136</v>
      </c>
      <c r="F15" s="12" t="s">
        <v>137</v>
      </c>
      <c r="G15" s="4" t="s">
        <v>138</v>
      </c>
    </row>
    <row r="16" spans="1:10" x14ac:dyDescent="0.35">
      <c r="A16" s="4">
        <v>5</v>
      </c>
      <c r="B16" s="4" t="s">
        <v>139</v>
      </c>
      <c r="C16" s="4" t="s">
        <v>140</v>
      </c>
      <c r="E16" s="4" t="s">
        <v>141</v>
      </c>
      <c r="F16" s="12" t="s">
        <v>142</v>
      </c>
      <c r="G16" s="4" t="s">
        <v>143</v>
      </c>
    </row>
    <row r="20" spans="1:7" x14ac:dyDescent="0.35">
      <c r="A20" s="17" t="s">
        <v>144</v>
      </c>
      <c r="B20" s="16"/>
      <c r="C20" s="16"/>
      <c r="D20" s="16"/>
      <c r="E20" s="16"/>
      <c r="F20" s="16"/>
      <c r="G20" s="16"/>
    </row>
    <row r="21" spans="1:7" x14ac:dyDescent="0.35">
      <c r="A21" s="16"/>
      <c r="B21" s="16"/>
      <c r="C21" s="16"/>
      <c r="D21" s="16"/>
      <c r="E21" s="16"/>
      <c r="F21" s="16"/>
      <c r="G21" s="16"/>
    </row>
  </sheetData>
  <mergeCells count="2">
    <mergeCell ref="A20:G21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HIRADC Gudang Kimia</vt:lpstr>
      <vt:lpstr>Level Risk</vt:lpstr>
      <vt:lpstr>'HIRADC Gudang Kimia'!Print_Titles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Digital Marketing</cp:lastModifiedBy>
  <dcterms:created xsi:type="dcterms:W3CDTF">2026-08-28T04:24:36Z</dcterms:created>
  <dcterms:modified xsi:type="dcterms:W3CDTF">2026-08-28T08:28:42Z</dcterms:modified>
</cp:coreProperties>
</file>